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Продолжительность циклов\"/>
    </mc:Choice>
  </mc:AlternateContent>
  <xr:revisionPtr revIDLastSave="0" documentId="13_ncr:1_{B0FE8B7C-2E3D-4C02-BB8E-D8074D0DE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Ц, ОЦ, ФЦ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7" i="1"/>
  <c r="D23" i="1"/>
  <c r="D21" i="1"/>
  <c r="D17" i="1"/>
  <c r="D15" i="1"/>
  <c r="D9" i="1"/>
  <c r="D19" i="1"/>
  <c r="D13" i="1"/>
  <c r="D5" i="1"/>
  <c r="B31" i="1" l="1"/>
  <c r="C31" i="1"/>
  <c r="C34" i="1" s="1"/>
  <c r="B32" i="1"/>
  <c r="C32" i="1"/>
  <c r="D31" i="1" l="1"/>
  <c r="B34" i="1"/>
  <c r="B37" i="1" s="1"/>
  <c r="B35" i="1"/>
  <c r="B38" i="1" s="1"/>
  <c r="C35" i="1"/>
  <c r="D35" i="1" s="1"/>
  <c r="C37" i="1"/>
  <c r="D32" i="1"/>
  <c r="C38" i="1"/>
  <c r="D38" i="1" s="1"/>
  <c r="D37" i="1" l="1"/>
  <c r="D34" i="1"/>
</calcChain>
</file>

<file path=xl/sharedStrings.xml><?xml version="1.0" encoding="utf-8"?>
<sst xmlns="http://schemas.openxmlformats.org/spreadsheetml/2006/main" count="43" uniqueCount="42">
  <si>
    <t>Анализ продолжительности циклов</t>
  </si>
  <si>
    <t>Исходные данные</t>
  </si>
  <si>
    <t>Бухгалтерский баланс</t>
  </si>
  <si>
    <t>Запасы на начало года</t>
  </si>
  <si>
    <t>Запасы на конец года</t>
  </si>
  <si>
    <t>Отчет о финансовых результатах</t>
  </si>
  <si>
    <t>Выручка</t>
  </si>
  <si>
    <t>Себестоимость продаж</t>
  </si>
  <si>
    <t>Сырье и материалы на начало года</t>
  </si>
  <si>
    <t>Сырье и материалы на конец года</t>
  </si>
  <si>
    <t>НЗП на начало года</t>
  </si>
  <si>
    <t>НЗП на конец года</t>
  </si>
  <si>
    <t>Готовая продукция на начало года</t>
  </si>
  <si>
    <t>Готовая продукция на конец года</t>
  </si>
  <si>
    <t>Расчетные значения</t>
  </si>
  <si>
    <t>Номер строки в отчетности</t>
  </si>
  <si>
    <t>Дебиторская задолженность на начало года</t>
  </si>
  <si>
    <t>Дебиторская задолженность на конец года</t>
  </si>
  <si>
    <t>Дебиторская задолженность покупателей и заказчиков на начало года</t>
  </si>
  <si>
    <t>Дебиторская задолженность покупателей и заказчиков на конец года</t>
  </si>
  <si>
    <t>Кредиторская задолженность на начало года</t>
  </si>
  <si>
    <t>Кредиторская задолженность на конец года</t>
  </si>
  <si>
    <t>Дебиторская задолженность поставщиков и подрядчиков по выданным авансам на начало года</t>
  </si>
  <si>
    <t>Дебиторская задолженность поставщиков и подрядчиков по выданным авансам на конец года</t>
  </si>
  <si>
    <t>Производственный цикл:</t>
  </si>
  <si>
    <t>– по расширенной формуле</t>
  </si>
  <si>
    <t>Операционный цикл:</t>
  </si>
  <si>
    <t>Финансовый цикл:</t>
  </si>
  <si>
    <t>Кредиторская задолженность перед поставщиками и подрядчиками на начало года</t>
  </si>
  <si>
    <t>Кредиторская задолженность перед поставщиками и подрядчиками на конец года</t>
  </si>
  <si>
    <t>Кредиторская задолженность перед покупателями и заказчиками по полученным авансам на начало года</t>
  </si>
  <si>
    <t>Кредиторская задолженность перед покупателями и заказчиками по полученным авансам на конец года</t>
  </si>
  <si>
    <t>Абсолютное отклонение, дни</t>
  </si>
  <si>
    <t>– по простой формуле</t>
  </si>
  <si>
    <t>– по стандартной формуле</t>
  </si>
  <si>
    <t>– с учетом скорректированной дебиторской задолженности</t>
  </si>
  <si>
    <t>– с учетом скорректированной кредиторской задолженности</t>
  </si>
  <si>
    <t>Пояснения к балансу и отчету о финансовых результатах "Наличие и движение запасов"</t>
  </si>
  <si>
    <t>Пояснения к балансу и отчету о финансовых результатах "Наличие и движение дебиторской задолженности"</t>
  </si>
  <si>
    <t>Пояснения к балансу и отчету о финансовых результатах "Наличие и движение кредиторской задолженности"</t>
  </si>
  <si>
    <t>Показатель, тыс. руб.</t>
  </si>
  <si>
    <t>Показатель,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</si>
</sst>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04"/>
    </font>
    <font>
      <sz val="24"/>
      <color theme="0"/>
      <name val="Arial Black"/>
      <family val="2"/>
      <charset val="204"/>
    </font>
    <font>
      <b/>
      <sz val="12"/>
      <color theme="2" tint="-0.89999084444715716"/>
      <name val="Arial"/>
      <family val="2"/>
      <charset val="204"/>
    </font>
    <font>
      <sz val="11"/>
      <color theme="2" tint="-0.899990844447157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 inden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15" xfId="0" applyNumberFormat="1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46"/>
  <sheetViews>
    <sheetView tabSelected="1" workbookViewId="0">
      <selection sqref="A1:D1"/>
    </sheetView>
  </sheetViews>
  <sheetFormatPr defaultRowHeight="14.25" x14ac:dyDescent="0.25"/>
  <cols>
    <col min="1" max="1" width="57.375" style="1" customWidth="1"/>
    <col min="2" max="2" width="22.25" style="1" customWidth="1"/>
    <col min="3" max="4" width="20.25" style="1" customWidth="1"/>
    <col min="5" max="5" width="16.625" style="1" customWidth="1"/>
    <col min="6" max="16384" width="9" style="1"/>
  </cols>
  <sheetData>
    <row r="1" spans="1:5" ht="54" customHeight="1" x14ac:dyDescent="0.25">
      <c r="A1" s="54" t="s">
        <v>0</v>
      </c>
      <c r="B1" s="54"/>
      <c r="C1" s="54"/>
      <c r="D1" s="54"/>
    </row>
    <row r="2" spans="1:5" ht="16.5" thickBot="1" x14ac:dyDescent="0.3">
      <c r="A2" s="51" t="s">
        <v>1</v>
      </c>
      <c r="B2" s="51"/>
      <c r="C2" s="51"/>
      <c r="D2" s="51"/>
    </row>
    <row r="3" spans="1:5" ht="29.25" thickBot="1" x14ac:dyDescent="0.3">
      <c r="A3" s="12" t="s">
        <v>40</v>
      </c>
      <c r="B3" s="14" t="s">
        <v>15</v>
      </c>
      <c r="C3" s="13">
        <v>2020</v>
      </c>
      <c r="D3" s="9">
        <v>2021</v>
      </c>
    </row>
    <row r="4" spans="1:5" ht="15" thickBot="1" x14ac:dyDescent="0.3">
      <c r="A4" s="44" t="s">
        <v>2</v>
      </c>
      <c r="B4" s="45"/>
      <c r="C4" s="45"/>
      <c r="D4" s="46"/>
    </row>
    <row r="5" spans="1:5" x14ac:dyDescent="0.25">
      <c r="A5" s="38" t="s">
        <v>3</v>
      </c>
      <c r="B5" s="52">
        <v>1210</v>
      </c>
      <c r="C5" s="39"/>
      <c r="D5" s="40">
        <f>C6</f>
        <v>0</v>
      </c>
      <c r="E5" s="2"/>
    </row>
    <row r="6" spans="1:5" x14ac:dyDescent="0.25">
      <c r="A6" s="35" t="s">
        <v>4</v>
      </c>
      <c r="B6" s="53"/>
      <c r="C6" s="36"/>
      <c r="D6" s="37"/>
      <c r="E6" s="2"/>
    </row>
    <row r="7" spans="1:5" x14ac:dyDescent="0.25">
      <c r="A7" s="15" t="s">
        <v>8</v>
      </c>
      <c r="B7" s="47" t="s">
        <v>37</v>
      </c>
      <c r="C7" s="17"/>
      <c r="D7" s="6">
        <f>C8</f>
        <v>0</v>
      </c>
      <c r="E7" s="2"/>
    </row>
    <row r="8" spans="1:5" x14ac:dyDescent="0.25">
      <c r="A8" s="15" t="s">
        <v>9</v>
      </c>
      <c r="B8" s="48"/>
      <c r="C8" s="17"/>
      <c r="D8" s="6"/>
      <c r="E8" s="2"/>
    </row>
    <row r="9" spans="1:5" x14ac:dyDescent="0.25">
      <c r="A9" s="15" t="s">
        <v>10</v>
      </c>
      <c r="B9" s="48"/>
      <c r="C9" s="17"/>
      <c r="D9" s="6">
        <f>C10</f>
        <v>0</v>
      </c>
      <c r="E9" s="2"/>
    </row>
    <row r="10" spans="1:5" x14ac:dyDescent="0.25">
      <c r="A10" s="15" t="s">
        <v>11</v>
      </c>
      <c r="B10" s="48"/>
      <c r="C10" s="17"/>
      <c r="D10" s="6"/>
      <c r="E10" s="2"/>
    </row>
    <row r="11" spans="1:5" x14ac:dyDescent="0.25">
      <c r="A11" s="15" t="s">
        <v>12</v>
      </c>
      <c r="B11" s="48"/>
      <c r="C11" s="17"/>
      <c r="D11" s="6">
        <f>C12</f>
        <v>0</v>
      </c>
      <c r="E11" s="2"/>
    </row>
    <row r="12" spans="1:5" x14ac:dyDescent="0.25">
      <c r="A12" s="15" t="s">
        <v>13</v>
      </c>
      <c r="B12" s="49"/>
      <c r="C12" s="17"/>
      <c r="D12" s="6"/>
      <c r="E12" s="2"/>
    </row>
    <row r="13" spans="1:5" x14ac:dyDescent="0.25">
      <c r="A13" s="35" t="s">
        <v>16</v>
      </c>
      <c r="B13" s="53">
        <v>1230</v>
      </c>
      <c r="C13" s="36"/>
      <c r="D13" s="37">
        <f>C14</f>
        <v>0</v>
      </c>
      <c r="E13" s="2"/>
    </row>
    <row r="14" spans="1:5" x14ac:dyDescent="0.25">
      <c r="A14" s="35" t="s">
        <v>17</v>
      </c>
      <c r="B14" s="53"/>
      <c r="C14" s="36"/>
      <c r="D14" s="37"/>
      <c r="E14" s="2"/>
    </row>
    <row r="15" spans="1:5" ht="28.5" x14ac:dyDescent="0.25">
      <c r="A15" s="15" t="s">
        <v>18</v>
      </c>
      <c r="B15" s="47" t="s">
        <v>38</v>
      </c>
      <c r="C15" s="17"/>
      <c r="D15" s="6">
        <f>C16</f>
        <v>0</v>
      </c>
      <c r="E15" s="2"/>
    </row>
    <row r="16" spans="1:5" ht="28.5" x14ac:dyDescent="0.25">
      <c r="A16" s="15" t="s">
        <v>19</v>
      </c>
      <c r="B16" s="48"/>
      <c r="C16" s="17"/>
      <c r="D16" s="6"/>
      <c r="E16" s="2"/>
    </row>
    <row r="17" spans="1:5" ht="28.5" x14ac:dyDescent="0.25">
      <c r="A17" s="15" t="s">
        <v>22</v>
      </c>
      <c r="B17" s="48"/>
      <c r="C17" s="17"/>
      <c r="D17" s="6">
        <f>C18</f>
        <v>0</v>
      </c>
      <c r="E17" s="2"/>
    </row>
    <row r="18" spans="1:5" ht="28.5" x14ac:dyDescent="0.25">
      <c r="A18" s="15" t="s">
        <v>23</v>
      </c>
      <c r="B18" s="49"/>
      <c r="C18" s="17"/>
      <c r="D18" s="6"/>
      <c r="E18" s="2"/>
    </row>
    <row r="19" spans="1:5" x14ac:dyDescent="0.25">
      <c r="A19" s="35" t="s">
        <v>20</v>
      </c>
      <c r="B19" s="53">
        <v>1520</v>
      </c>
      <c r="C19" s="36"/>
      <c r="D19" s="37">
        <f>C20</f>
        <v>0</v>
      </c>
      <c r="E19" s="2"/>
    </row>
    <row r="20" spans="1:5" x14ac:dyDescent="0.25">
      <c r="A20" s="35" t="s">
        <v>21</v>
      </c>
      <c r="B20" s="53"/>
      <c r="C20" s="36"/>
      <c r="D20" s="37"/>
      <c r="E20" s="2"/>
    </row>
    <row r="21" spans="1:5" ht="28.5" x14ac:dyDescent="0.25">
      <c r="A21" s="15" t="s">
        <v>28</v>
      </c>
      <c r="B21" s="47" t="s">
        <v>39</v>
      </c>
      <c r="C21" s="17"/>
      <c r="D21" s="6">
        <f>C22</f>
        <v>0</v>
      </c>
      <c r="E21" s="2"/>
    </row>
    <row r="22" spans="1:5" ht="28.5" x14ac:dyDescent="0.25">
      <c r="A22" s="15" t="s">
        <v>29</v>
      </c>
      <c r="B22" s="48"/>
      <c r="C22" s="17"/>
      <c r="D22" s="6"/>
      <c r="E22" s="2"/>
    </row>
    <row r="23" spans="1:5" ht="28.5" x14ac:dyDescent="0.25">
      <c r="A23" s="15" t="s">
        <v>30</v>
      </c>
      <c r="B23" s="48"/>
      <c r="C23" s="17"/>
      <c r="D23" s="6">
        <f>C24</f>
        <v>0</v>
      </c>
      <c r="E23" s="2"/>
    </row>
    <row r="24" spans="1:5" ht="29.25" thickBot="1" x14ac:dyDescent="0.3">
      <c r="A24" s="16" t="s">
        <v>31</v>
      </c>
      <c r="B24" s="50"/>
      <c r="C24" s="18"/>
      <c r="D24" s="10"/>
      <c r="E24" s="2"/>
    </row>
    <row r="25" spans="1:5" ht="15" thickBot="1" x14ac:dyDescent="0.3">
      <c r="A25" s="44" t="s">
        <v>5</v>
      </c>
      <c r="B25" s="45"/>
      <c r="C25" s="45"/>
      <c r="D25" s="46"/>
      <c r="E25" s="2"/>
    </row>
    <row r="26" spans="1:5" x14ac:dyDescent="0.25">
      <c r="A26" s="19" t="s">
        <v>6</v>
      </c>
      <c r="B26" s="23">
        <v>2110</v>
      </c>
      <c r="C26" s="21"/>
      <c r="D26" s="11"/>
      <c r="E26" s="2"/>
    </row>
    <row r="27" spans="1:5" ht="15" thickBot="1" x14ac:dyDescent="0.3">
      <c r="A27" s="20" t="s">
        <v>7</v>
      </c>
      <c r="B27" s="24">
        <v>2120</v>
      </c>
      <c r="C27" s="22"/>
      <c r="D27" s="7"/>
      <c r="E27" s="2"/>
    </row>
    <row r="28" spans="1:5" ht="16.5" thickBot="1" x14ac:dyDescent="0.3">
      <c r="A28" s="51" t="s">
        <v>14</v>
      </c>
      <c r="B28" s="51"/>
      <c r="C28" s="51"/>
      <c r="D28" s="51"/>
    </row>
    <row r="29" spans="1:5" ht="29.25" thickBot="1" x14ac:dyDescent="0.3">
      <c r="A29" s="12" t="s">
        <v>41</v>
      </c>
      <c r="B29" s="8">
        <v>2020</v>
      </c>
      <c r="C29" s="9">
        <v>2021</v>
      </c>
      <c r="D29" s="27" t="s">
        <v>32</v>
      </c>
    </row>
    <row r="30" spans="1:5" x14ac:dyDescent="0.25">
      <c r="A30" s="41" t="s">
        <v>24</v>
      </c>
      <c r="B30" s="42"/>
      <c r="C30" s="42"/>
      <c r="D30" s="43"/>
    </row>
    <row r="31" spans="1:5" x14ac:dyDescent="0.25">
      <c r="A31" s="15" t="s">
        <v>33</v>
      </c>
      <c r="B31" s="30" t="e">
        <f>366*(C5/2+C6/2)/C27</f>
        <v>#DIV/0!</v>
      </c>
      <c r="C31" s="25" t="e">
        <f>365*(D5/2+D6/2)/D27</f>
        <v>#DIV/0!</v>
      </c>
      <c r="D31" s="28" t="e">
        <f>C31-B31</f>
        <v>#DIV/0!</v>
      </c>
    </row>
    <row r="32" spans="1:5" ht="15" thickBot="1" x14ac:dyDescent="0.3">
      <c r="A32" s="16" t="s">
        <v>25</v>
      </c>
      <c r="B32" s="32" t="e">
        <f>366*(C7/2+C8/2+C9/2+C10/2+C11/2+C12/25)/C27</f>
        <v>#DIV/0!</v>
      </c>
      <c r="C32" s="33" t="e">
        <f>365*(D7/2+D8/2+D9/2+D10/2+D11/2+D12/25)/D27</f>
        <v>#DIV/0!</v>
      </c>
      <c r="D32" s="34" t="e">
        <f t="shared" ref="D32:D38" si="0">C32-B32</f>
        <v>#DIV/0!</v>
      </c>
    </row>
    <row r="33" spans="1:4" ht="15" customHeight="1" x14ac:dyDescent="0.25">
      <c r="A33" s="41" t="s">
        <v>26</v>
      </c>
      <c r="B33" s="42"/>
      <c r="C33" s="42"/>
      <c r="D33" s="43"/>
    </row>
    <row r="34" spans="1:4" x14ac:dyDescent="0.25">
      <c r="A34" s="15" t="s">
        <v>34</v>
      </c>
      <c r="B34" s="30" t="e">
        <f>B31+366*(C13/2+C14/2)/C26</f>
        <v>#DIV/0!</v>
      </c>
      <c r="C34" s="25" t="e">
        <f>C31+365*(D13/2+D14/2)/D26</f>
        <v>#DIV/0!</v>
      </c>
      <c r="D34" s="28" t="e">
        <f t="shared" si="0"/>
        <v>#DIV/0!</v>
      </c>
    </row>
    <row r="35" spans="1:4" ht="15" thickBot="1" x14ac:dyDescent="0.3">
      <c r="A35" s="20" t="s">
        <v>35</v>
      </c>
      <c r="B35" s="31" t="e">
        <f>B31+366*(C15/2+C16/2-C17/2-C18/2)/C26</f>
        <v>#DIV/0!</v>
      </c>
      <c r="C35" s="26" t="e">
        <f>C31+365*(D15/2+D16/2-D17/2-D18/2)/D26</f>
        <v>#DIV/0!</v>
      </c>
      <c r="D35" s="29" t="e">
        <f t="shared" si="0"/>
        <v>#DIV/0!</v>
      </c>
    </row>
    <row r="36" spans="1:4" x14ac:dyDescent="0.25">
      <c r="A36" s="41" t="s">
        <v>27</v>
      </c>
      <c r="B36" s="42"/>
      <c r="C36" s="42"/>
      <c r="D36" s="43"/>
    </row>
    <row r="37" spans="1:4" x14ac:dyDescent="0.25">
      <c r="A37" s="15" t="s">
        <v>34</v>
      </c>
      <c r="B37" s="30" t="e">
        <f>B34-366*(C19/2+C20/2)/C27</f>
        <v>#DIV/0!</v>
      </c>
      <c r="C37" s="25" t="e">
        <f>C34-365*(D19/2+D20/2)/D27</f>
        <v>#DIV/0!</v>
      </c>
      <c r="D37" s="28" t="e">
        <f t="shared" si="0"/>
        <v>#DIV/0!</v>
      </c>
    </row>
    <row r="38" spans="1:4" ht="15" thickBot="1" x14ac:dyDescent="0.3">
      <c r="A38" s="20" t="s">
        <v>36</v>
      </c>
      <c r="B38" s="31" t="e">
        <f>B35-366*(C21/2+C22/2-C23/2-C24/2)/C27</f>
        <v>#DIV/0!</v>
      </c>
      <c r="C38" s="26" t="e">
        <f>C35-366*(D21/2+D22/2-D23/2-D24/2)/D27</f>
        <v>#DIV/0!</v>
      </c>
      <c r="D38" s="29" t="e">
        <f t="shared" si="0"/>
        <v>#DIV/0!</v>
      </c>
    </row>
    <row r="39" spans="1:4" x14ac:dyDescent="0.25">
      <c r="A39" s="5"/>
      <c r="B39" s="5"/>
      <c r="C39" s="5"/>
      <c r="D39" s="5"/>
    </row>
    <row r="40" spans="1:4" x14ac:dyDescent="0.25">
      <c r="B40" s="3"/>
      <c r="C40" s="3"/>
      <c r="D40" s="4"/>
    </row>
    <row r="41" spans="1:4" x14ac:dyDescent="0.25">
      <c r="B41" s="3"/>
      <c r="C41" s="3"/>
      <c r="D41" s="4"/>
    </row>
    <row r="42" spans="1:4" x14ac:dyDescent="0.25">
      <c r="B42" s="4"/>
      <c r="C42" s="4"/>
      <c r="D42" s="4"/>
    </row>
    <row r="43" spans="1:4" x14ac:dyDescent="0.25">
      <c r="B43" s="4"/>
      <c r="C43" s="4"/>
      <c r="D43" s="4"/>
    </row>
    <row r="44" spans="1:4" x14ac:dyDescent="0.25">
      <c r="B44" s="3"/>
      <c r="C44" s="3"/>
      <c r="D44" s="4"/>
    </row>
    <row r="46" spans="1:4" x14ac:dyDescent="0.25">
      <c r="B46" s="2"/>
      <c r="C46" s="2"/>
    </row>
  </sheetData>
  <mergeCells count="14">
    <mergeCell ref="B5:B6"/>
    <mergeCell ref="B13:B14"/>
    <mergeCell ref="B19:B20"/>
    <mergeCell ref="A1:D1"/>
    <mergeCell ref="A2:D2"/>
    <mergeCell ref="A4:D4"/>
    <mergeCell ref="A33:D33"/>
    <mergeCell ref="A36:D36"/>
    <mergeCell ref="A25:D25"/>
    <mergeCell ref="B7:B12"/>
    <mergeCell ref="B15:B18"/>
    <mergeCell ref="B21:B24"/>
    <mergeCell ref="A28:D28"/>
    <mergeCell ref="A30:D30"/>
  </mergeCells>
  <conditionalFormatting sqref="D31:D32 D34:D35 D37:D38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negative="1" xr2:uid="{6044E448-CF95-4B38-A480-FF1F1186772B}">
          <x14:colorSeries theme="7" tint="-0.499984740745262"/>
          <x14:colorNegative theme="7" tint="-0.499984740745262"/>
          <x14:colorAxis rgb="FF000000"/>
          <x14:colorMarkers theme="7"/>
          <x14:colorFirst rgb="FFD00000"/>
          <x14:colorLast rgb="FFD00000"/>
          <x14:colorHigh rgb="FFD00000"/>
          <x14:colorLow rgb="FFD00000"/>
          <x14:sparklines>
            <x14:sparkline>
              <xm:f>'ПЦ, ОЦ, ФЦ'!B31:C31</xm:f>
              <xm:sqref>E31</xm:sqref>
            </x14:sparkline>
            <x14:sparkline>
              <xm:f>'ПЦ, ОЦ, ФЦ'!B32:C32</xm:f>
              <xm:sqref>E32</xm:sqref>
            </x14:sparkline>
            <x14:sparkline>
              <xm:f>'ПЦ, ОЦ, ФЦ'!B33:C33</xm:f>
              <xm:sqref>E33</xm:sqref>
            </x14:sparkline>
            <x14:sparkline>
              <xm:f>'ПЦ, ОЦ, ФЦ'!B34:C34</xm:f>
              <xm:sqref>E34</xm:sqref>
            </x14:sparkline>
            <x14:sparkline>
              <xm:f>'ПЦ, ОЦ, ФЦ'!B35:C35</xm:f>
              <xm:sqref>E35</xm:sqref>
            </x14:sparkline>
            <x14:sparkline>
              <xm:f>'ПЦ, ОЦ, ФЦ'!B36:C36</xm:f>
              <xm:sqref>E36</xm:sqref>
            </x14:sparkline>
            <x14:sparkline>
              <xm:f>'ПЦ, ОЦ, ФЦ'!B37:C37</xm:f>
              <xm:sqref>E37</xm:sqref>
            </x14:sparkline>
            <x14:sparkline>
              <xm:f>'ПЦ, ОЦ, ФЦ'!B38:C38</xm:f>
              <xm:sqref>E38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ПЦ, ОЦ, ФЦ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2022-04-24T13:57:39Z</dcterms:modified>
</cp:coreProperties>
</file>